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aigerim.akhatova\Desktop\01.10.2021\"/>
    </mc:Choice>
  </mc:AlternateContent>
  <bookViews>
    <workbookView xWindow="0" yWindow="0" windowWidth="19200" windowHeight="7050" activeTab="1"/>
  </bookViews>
  <sheets>
    <sheet name="БВУ" sheetId="8" r:id="rId1"/>
    <sheet name="ЛК" sheetId="2" r:id="rId2"/>
    <sheet name="МФО" sheetId="9" r:id="rId3"/>
  </sheets>
  <definedNames>
    <definedName name="_xlnm.Print_Area" localSheetId="0">БВУ!$A$1:$K$21</definedName>
    <definedName name="_xlnm.Print_Area" localSheetId="1">ЛК!$A$1:$E$15</definedName>
  </definedNames>
  <calcPr calcId="162913" refMode="R1C1"/>
</workbook>
</file>

<file path=xl/calcChain.xml><?xml version="1.0" encoding="utf-8"?>
<calcChain xmlns="http://schemas.openxmlformats.org/spreadsheetml/2006/main">
  <c r="C22" i="9" l="1"/>
  <c r="E21" i="9"/>
  <c r="D22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22" i="9" l="1"/>
  <c r="C12" i="2"/>
  <c r="K18" i="2"/>
  <c r="E11" i="2"/>
  <c r="E10" i="2"/>
  <c r="E9" i="2"/>
  <c r="E12" i="2" s="1"/>
  <c r="E8" i="2"/>
  <c r="E7" i="2"/>
  <c r="D18" i="8" l="1"/>
  <c r="E18" i="8"/>
  <c r="F18" i="8"/>
  <c r="G18" i="8"/>
  <c r="H18" i="8"/>
  <c r="I18" i="8"/>
  <c r="J18" i="8"/>
  <c r="C18" i="8"/>
  <c r="D12" i="2" l="1"/>
  <c r="K7" i="8"/>
  <c r="K8" i="8"/>
  <c r="K9" i="8"/>
  <c r="K10" i="8"/>
  <c r="K11" i="8"/>
  <c r="K12" i="8"/>
  <c r="K13" i="8"/>
  <c r="K14" i="8"/>
  <c r="K15" i="8"/>
  <c r="K16" i="8"/>
  <c r="K17" i="8"/>
  <c r="K6" i="8"/>
  <c r="E6" i="2" l="1"/>
  <c r="K18" i="8" l="1"/>
</calcChain>
</file>

<file path=xl/sharedStrings.xml><?xml version="1.0" encoding="utf-8"?>
<sst xmlns="http://schemas.openxmlformats.org/spreadsheetml/2006/main" count="74" uniqueCount="60">
  <si>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</si>
  <si>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</si>
  <si>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</si>
  <si>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</si>
  <si>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</si>
  <si>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Фонда и МИО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</si>
  <si>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</si>
  <si>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</si>
  <si>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</si>
  <si>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</si>
  <si>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</si>
  <si>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</si>
  <si>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</si>
  <si>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</si>
  <si>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</si>
  <si>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регионального финансированияя МСБ (Точечная программа)</t>
  </si>
  <si>
    <t>АО Банк ЦентрКредит</t>
  </si>
  <si>
    <t>АО Евразийский банк</t>
  </si>
  <si>
    <t>АО Народный Банк Казахстана (АО Казкоммерцбанк)</t>
  </si>
  <si>
    <t>АО Народный Банк Казахстана</t>
  </si>
  <si>
    <t>АО Нурбанк</t>
  </si>
  <si>
    <t>АО ДБ Альфа-Банк</t>
  </si>
  <si>
    <t>АО Bank RBK</t>
  </si>
  <si>
    <t>АО ForteBank</t>
  </si>
  <si>
    <t>ДБ АО Банк ВТБ (Казахстан)</t>
  </si>
  <si>
    <t>ДБ АО Сбербанк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</si>
  <si>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</si>
  <si>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</si>
  <si>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</si>
  <si>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</si>
  <si>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Исламский Банк Al Hilal</t>
  </si>
  <si>
    <t>АО Казахстанская Иджара Компания</t>
  </si>
  <si>
    <t>Информация о временно свободных средствах в Партнерах Фонда в разрезе программ Фонда по состоянию на 01.10.2021 г.</t>
  </si>
  <si>
    <t>АО «First Heartland Jusan Bank»
(АО «АТФБанк»)</t>
  </si>
  <si>
    <t>Информация о временно свободных средствах в лизинговых компаниях в разрезе программ Фонда по состоянию на 01.10.2021 г.</t>
  </si>
  <si>
    <t>АО Лизинг Групп</t>
  </si>
  <si>
    <t>АО Аль Сакр Финанс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</si>
  <si>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</si>
  <si>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</si>
  <si>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</si>
  <si>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</si>
  <si>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</si>
  <si>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</si>
  <si>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</si>
  <si>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</si>
  <si>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</si>
  <si>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МФО СЕНIМ-VMY</t>
  </si>
  <si>
    <t>ТОО МФО Даму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</si>
  <si>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</si>
  <si>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</si>
  <si>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</si>
  <si>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</si>
  <si>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</si>
  <si>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</si>
  <si>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</si>
  <si>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"Казкредит"</t>
  </si>
  <si>
    <t>ТОО "МФО Quantum"</t>
  </si>
  <si>
    <t>ТОО "МФО "Serta"</t>
  </si>
  <si>
    <t>ТОО "МФО "Finbox"</t>
  </si>
  <si>
    <t>1 000 00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</si>
</sst>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5" fillId="2" borderId="1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/>
    <xf numFmtId="166" fontId="3" fillId="0" borderId="0" xfId="1" applyNumberFormat="1" applyFont="1" applyFill="1"/>
    <xf numFmtId="164" fontId="2" fillId="0" borderId="0" xfId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4" borderId="0" xfId="1" applyNumberFormat="1" applyFont="1" applyFill="1" applyBorder="1"/>
    <xf numFmtId="166" fontId="4" fillId="0" borderId="6" xfId="1" applyNumberFormat="1" applyFont="1" applyBorder="1" applyAlignment="1">
      <alignment horizontal="left" indent="1"/>
    </xf>
    <xf numFmtId="166" fontId="4" fillId="4" borderId="0" xfId="1" applyNumberFormat="1" applyFont="1" applyFill="1" applyBorder="1" applyAlignment="1">
      <alignment horizontal="right" indent="1"/>
    </xf>
    <xf numFmtId="166" fontId="2" fillId="4" borderId="0" xfId="1" applyNumberFormat="1" applyFont="1" applyFill="1"/>
    <xf numFmtId="166" fontId="2" fillId="0" borderId="6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6" fontId="4" fillId="2" borderId="9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horizontal="right" vertical="center"/>
    </xf>
    <xf numFmtId="166" fontId="2" fillId="0" borderId="2" xfId="1" applyNumberFormat="1" applyFont="1" applyFill="1" applyBorder="1" applyAlignment="1">
      <alignment horizontal="right" vertical="center"/>
    </xf>
    <xf numFmtId="166" fontId="4" fillId="0" borderId="2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horizontal="right" vertical="center"/>
    </xf>
    <xf numFmtId="167" fontId="2" fillId="0" borderId="1" xfId="1" applyNumberFormat="1" applyFont="1" applyFill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left" vertical="center"/>
    </xf>
    <xf numFmtId="166" fontId="5" fillId="0" borderId="1" xfId="1" applyNumberFormat="1" applyFont="1" applyFill="1" applyBorder="1" applyAlignment="1">
      <alignment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8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166" fontId="6" fillId="2" borderId="9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5" fontId="7" fillId="0" borderId="1" xfId="1" applyNumberFormat="1" applyFont="1" applyFill="1" applyBorder="1" applyAlignment="1">
      <alignment horizontal="right" indent="1"/>
    </xf>
    <xf numFmtId="166" fontId="7" fillId="4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righ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6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6" xfId="1" applyNumberFormat="1" applyFont="1" applyFill="1" applyBorder="1" applyAlignment="1">
      <alignment horizontal="left" inden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9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/>
    </xf>
    <xf numFmtId="166" fontId="4" fillId="3" borderId="4" xfId="1" applyNumberFormat="1" applyFont="1" applyFill="1" applyBorder="1" applyAlignment="1">
      <alignment horizontal="center" vertical="center" wrapText="1"/>
    </xf>
    <xf numFmtId="166" fontId="4" fillId="3" borderId="5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left" indent="1"/>
    </xf>
  </cellXfs>
  <cellStyles count="2">
    <cellStyle name="Обычный" xfId="0" builtinId="0"/>
    <cellStyle name="Финансовый" xfId="1" builtinId="3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1"/>
  <sheetViews>
    <sheetView view="pageBreakPreview" zoomScale="50" zoomScaleNormal="85" zoomScaleSheetLayoutView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3" sqref="E13"/>
    </sheetView>
  </sheetViews>
  <sheetFormatPr defaultColWidth="9.140625" defaultRowHeight="15" x14ac:dyDescent="0.25"/>
  <cols>
    <col min="1" max="1" width="7" style="1" customWidth="1"/>
    <col min="2" max="2" width="33.85546875" style="2" customWidth="1"/>
    <col min="3" max="3" width="23.7109375" style="2" customWidth="1"/>
    <col min="4" max="4" width="20.85546875" style="2" customWidth="1"/>
    <col min="5" max="5" width="23.2851562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0" width="22.42578125" style="2" customWidth="1"/>
    <col min="11" max="11" width="24.42578125" style="2" customWidth="1"/>
    <col min="12" max="12" width="17.140625" style="2" bestFit="1" customWidth="1"/>
    <col min="13" max="13" width="16" style="2" bestFit="1" customWidth="1"/>
    <col min="14" max="16384" width="9.140625" style="2"/>
  </cols>
  <sheetData>
    <row r="1" spans="1:12" ht="15" customHeight="1" x14ac:dyDescent="0.25">
      <c r="C1" s="2" t="s">
        <v>32</v>
      </c>
    </row>
    <row r="3" spans="1:12" ht="30" customHeight="1" x14ac:dyDescent="0.25">
      <c r="A3" s="48" t="s">
        <v>0</v>
      </c>
      <c r="B3" s="48" t="s">
        <v>1</v>
      </c>
      <c r="C3" s="49" t="s">
        <v>2</v>
      </c>
      <c r="D3" s="50"/>
      <c r="E3" s="51"/>
      <c r="F3" s="15" t="s">
        <v>3</v>
      </c>
      <c r="G3" s="52" t="s">
        <v>4</v>
      </c>
      <c r="H3" s="52"/>
      <c r="I3" s="52"/>
      <c r="J3" s="53" t="s">
        <v>5</v>
      </c>
      <c r="K3" s="48" t="s">
        <v>6</v>
      </c>
    </row>
    <row r="4" spans="1:12" ht="30" customHeight="1" x14ac:dyDescent="0.25">
      <c r="A4" s="48"/>
      <c r="B4" s="48"/>
      <c r="C4" s="55" t="s">
        <v>7</v>
      </c>
      <c r="D4" s="55" t="s">
        <v>8</v>
      </c>
      <c r="E4" s="55" t="s">
        <v>29</v>
      </c>
      <c r="F4" s="55" t="s">
        <v>10</v>
      </c>
      <c r="G4" s="57" t="s">
        <v>11</v>
      </c>
      <c r="H4" s="57"/>
      <c r="I4" s="57"/>
      <c r="J4" s="54"/>
      <c r="K4" s="48"/>
    </row>
    <row r="5" spans="1:12" ht="81" customHeight="1" x14ac:dyDescent="0.25">
      <c r="A5" s="48"/>
      <c r="B5" s="48"/>
      <c r="C5" s="56"/>
      <c r="D5" s="56"/>
      <c r="E5" s="56"/>
      <c r="F5" s="56"/>
      <c r="G5" s="3" t="s">
        <v>12</v>
      </c>
      <c r="H5" s="3" t="s">
        <v>13</v>
      </c>
      <c r="I5" s="3" t="s">
        <v>14</v>
      </c>
      <c r="J5" s="3" t="s">
        <v>15</v>
      </c>
      <c r="K5" s="48"/>
    </row>
    <row r="6" spans="1:12" s="4" customFormat="1" ht="30" x14ac:dyDescent="0.25">
      <c r="A6" s="16">
        <v>1</v>
      </c>
      <c r="B6" s="17" t="s">
        <v>33</v>
      </c>
      <c r="C6" s="18">
        <v>1202969856.6899986</v>
      </c>
      <c r="D6" s="18">
        <v>-70245813.159999982</v>
      </c>
      <c r="E6" s="18"/>
      <c r="F6" s="18">
        <v>273080078.9100005</v>
      </c>
      <c r="G6" s="18">
        <v>566801786.17000008</v>
      </c>
      <c r="H6" s="18">
        <v>-1056736573.5799997</v>
      </c>
      <c r="I6" s="18">
        <v>116685765.37000036</v>
      </c>
      <c r="J6" s="19">
        <v>-352714423.16000003</v>
      </c>
      <c r="K6" s="20">
        <f>SUM(C6:J6)</f>
        <v>679840677.23999977</v>
      </c>
    </row>
    <row r="7" spans="1:12" s="4" customFormat="1" x14ac:dyDescent="0.25">
      <c r="A7" s="16">
        <v>2</v>
      </c>
      <c r="B7" s="17" t="s">
        <v>16</v>
      </c>
      <c r="C7" s="18">
        <v>0</v>
      </c>
      <c r="D7" s="18"/>
      <c r="E7" s="18"/>
      <c r="F7" s="18">
        <v>7499892.0100000054</v>
      </c>
      <c r="G7" s="18">
        <v>-435546737.58000004</v>
      </c>
      <c r="H7" s="18">
        <v>-1645522743.22</v>
      </c>
      <c r="I7" s="18">
        <v>-577130168.07000005</v>
      </c>
      <c r="J7" s="19">
        <v>37273855.229999959</v>
      </c>
      <c r="K7" s="20">
        <f t="shared" ref="K7:K17" si="0">SUM(C7:J7)</f>
        <v>-2613425901.6300001</v>
      </c>
    </row>
    <row r="8" spans="1:12" s="4" customFormat="1" x14ac:dyDescent="0.25">
      <c r="A8" s="16">
        <v>3</v>
      </c>
      <c r="B8" s="17" t="s">
        <v>17</v>
      </c>
      <c r="C8" s="18">
        <v>177650326.87999943</v>
      </c>
      <c r="D8" s="18"/>
      <c r="E8" s="18"/>
      <c r="F8" s="18">
        <v>161461603.72000003</v>
      </c>
      <c r="G8" s="18">
        <v>164947038.43000001</v>
      </c>
      <c r="H8" s="18">
        <v>279494733.91000009</v>
      </c>
      <c r="I8" s="18">
        <v>98371787.7299999</v>
      </c>
      <c r="J8" s="19">
        <v>-2716557.849999994</v>
      </c>
      <c r="K8" s="20">
        <f t="shared" si="0"/>
        <v>879208932.81999946</v>
      </c>
    </row>
    <row r="9" spans="1:12" s="4" customFormat="1" ht="30" x14ac:dyDescent="0.25">
      <c r="A9" s="16">
        <v>4</v>
      </c>
      <c r="B9" s="17" t="s">
        <v>18</v>
      </c>
      <c r="C9" s="18"/>
      <c r="D9" s="18"/>
      <c r="E9" s="18"/>
      <c r="F9" s="18"/>
      <c r="G9" s="18">
        <v>6596053507.4999981</v>
      </c>
      <c r="H9" s="18">
        <v>-2691507631.7699995</v>
      </c>
      <c r="I9" s="18">
        <v>-3176241904.3999977</v>
      </c>
      <c r="J9" s="19">
        <v>11206818.149999991</v>
      </c>
      <c r="K9" s="20">
        <f t="shared" si="0"/>
        <v>739510789.48000085</v>
      </c>
    </row>
    <row r="10" spans="1:12" s="4" customFormat="1" x14ac:dyDescent="0.25">
      <c r="A10" s="16">
        <v>5</v>
      </c>
      <c r="B10" s="17" t="s">
        <v>19</v>
      </c>
      <c r="C10" s="18"/>
      <c r="D10" s="18"/>
      <c r="E10" s="18"/>
      <c r="F10" s="18">
        <v>731937970.7700007</v>
      </c>
      <c r="G10" s="18">
        <v>7190864771.6900005</v>
      </c>
      <c r="H10" s="18">
        <v>-307566803.66000152</v>
      </c>
      <c r="I10" s="18">
        <v>-3306904250.5800014</v>
      </c>
      <c r="J10" s="19">
        <v>1296756434.2100015</v>
      </c>
      <c r="K10" s="20">
        <f t="shared" si="0"/>
        <v>5605088122.4299984</v>
      </c>
    </row>
    <row r="11" spans="1:12" s="4" customFormat="1" x14ac:dyDescent="0.25">
      <c r="A11" s="16">
        <v>6</v>
      </c>
      <c r="B11" s="17" t="s">
        <v>20</v>
      </c>
      <c r="C11" s="18">
        <v>0</v>
      </c>
      <c r="D11" s="18"/>
      <c r="E11" s="18"/>
      <c r="F11" s="18">
        <v>197497725.53999972</v>
      </c>
      <c r="G11" s="18">
        <v>101640624.47000051</v>
      </c>
      <c r="H11" s="18">
        <v>188605233.34000015</v>
      </c>
      <c r="I11" s="18">
        <v>511664879.08999968</v>
      </c>
      <c r="J11" s="19">
        <v>77193577.299999997</v>
      </c>
      <c r="K11" s="20">
        <f t="shared" si="0"/>
        <v>1076602039.74</v>
      </c>
    </row>
    <row r="12" spans="1:12" s="5" customFormat="1" x14ac:dyDescent="0.25">
      <c r="A12" s="16">
        <v>7</v>
      </c>
      <c r="B12" s="17" t="s">
        <v>21</v>
      </c>
      <c r="C12" s="21">
        <v>540026144.53000164</v>
      </c>
      <c r="D12" s="21"/>
      <c r="E12" s="21"/>
      <c r="F12" s="21">
        <v>10252020.319999987</v>
      </c>
      <c r="G12" s="22">
        <v>296690754.44000012</v>
      </c>
      <c r="H12" s="22">
        <v>102375070.13999999</v>
      </c>
      <c r="I12" s="22">
        <v>89100139.26000005</v>
      </c>
      <c r="J12" s="23">
        <v>359055523.73999965</v>
      </c>
      <c r="K12" s="20">
        <f t="shared" si="0"/>
        <v>1397499652.4300013</v>
      </c>
    </row>
    <row r="13" spans="1:12" s="4" customFormat="1" x14ac:dyDescent="0.25">
      <c r="A13" s="16">
        <v>8</v>
      </c>
      <c r="B13" s="17" t="s">
        <v>22</v>
      </c>
      <c r="C13" s="18"/>
      <c r="D13" s="24">
        <v>4095511.5299999984</v>
      </c>
      <c r="E13" s="18"/>
      <c r="F13" s="18"/>
      <c r="G13" s="18">
        <v>9751089.8799996376</v>
      </c>
      <c r="H13" s="18">
        <v>-326785720.76000059</v>
      </c>
      <c r="I13" s="18">
        <v>-172240128.54000044</v>
      </c>
      <c r="J13" s="19">
        <v>-11264745.599999964</v>
      </c>
      <c r="K13" s="20">
        <f t="shared" si="0"/>
        <v>-496443993.49000138</v>
      </c>
      <c r="L13" s="6"/>
    </row>
    <row r="14" spans="1:12" s="4" customFormat="1" x14ac:dyDescent="0.25">
      <c r="A14" s="16">
        <v>9</v>
      </c>
      <c r="B14" s="17" t="s">
        <v>23</v>
      </c>
      <c r="C14" s="18">
        <v>0</v>
      </c>
      <c r="D14" s="18"/>
      <c r="E14" s="18"/>
      <c r="F14" s="18">
        <v>799545821.74000084</v>
      </c>
      <c r="G14" s="18">
        <v>3029847825.4399986</v>
      </c>
      <c r="H14" s="18">
        <v>362782960.42000067</v>
      </c>
      <c r="I14" s="18">
        <v>464300421.07999885</v>
      </c>
      <c r="J14" s="19">
        <v>2980762624.4699998</v>
      </c>
      <c r="K14" s="20">
        <f t="shared" si="0"/>
        <v>7637239653.1499977</v>
      </c>
    </row>
    <row r="15" spans="1:12" s="5" customFormat="1" x14ac:dyDescent="0.25">
      <c r="A15" s="16">
        <v>10</v>
      </c>
      <c r="B15" s="17" t="s">
        <v>24</v>
      </c>
      <c r="C15" s="21">
        <v>346780715.54000002</v>
      </c>
      <c r="D15" s="21"/>
      <c r="E15" s="21"/>
      <c r="F15" s="21">
        <v>37248777.87000002</v>
      </c>
      <c r="G15" s="22"/>
      <c r="H15" s="22">
        <v>0</v>
      </c>
      <c r="I15" s="21">
        <v>0</v>
      </c>
      <c r="J15" s="23">
        <v>1693077050.04</v>
      </c>
      <c r="K15" s="20">
        <f t="shared" si="0"/>
        <v>2077106543.45</v>
      </c>
    </row>
    <row r="16" spans="1:12" s="4" customFormat="1" x14ac:dyDescent="0.25">
      <c r="A16" s="16">
        <v>11</v>
      </c>
      <c r="B16" s="17" t="s">
        <v>25</v>
      </c>
      <c r="C16" s="18">
        <v>-1066737.32999897</v>
      </c>
      <c r="D16" s="18"/>
      <c r="E16" s="18"/>
      <c r="F16" s="18">
        <v>-947322474.71000051</v>
      </c>
      <c r="G16" s="18">
        <v>1113974207.4800003</v>
      </c>
      <c r="H16" s="18">
        <v>399569029.09000015</v>
      </c>
      <c r="I16" s="18">
        <v>486920634.97000027</v>
      </c>
      <c r="J16" s="19">
        <v>1854577416.6300001</v>
      </c>
      <c r="K16" s="20">
        <f t="shared" si="0"/>
        <v>2906652076.1300011</v>
      </c>
    </row>
    <row r="17" spans="1:11" s="4" customFormat="1" x14ac:dyDescent="0.25">
      <c r="A17" s="16">
        <v>12</v>
      </c>
      <c r="B17" s="17" t="s">
        <v>30</v>
      </c>
      <c r="C17" s="18"/>
      <c r="D17" s="18"/>
      <c r="E17" s="18">
        <v>387363099.31999969</v>
      </c>
      <c r="F17" s="18"/>
      <c r="G17" s="18"/>
      <c r="H17" s="18"/>
      <c r="I17" s="18"/>
      <c r="J17" s="19"/>
      <c r="K17" s="20">
        <f t="shared" si="0"/>
        <v>387363099.31999969</v>
      </c>
    </row>
    <row r="18" spans="1:11" s="4" customFormat="1" x14ac:dyDescent="0.25">
      <c r="A18" s="16"/>
      <c r="B18" s="25" t="s">
        <v>26</v>
      </c>
      <c r="C18" s="26">
        <f>SUM(C6:C17)</f>
        <v>2266360306.3100009</v>
      </c>
      <c r="D18" s="26">
        <f t="shared" ref="D18:J18" si="1">SUM(D6:D17)</f>
        <v>-66150301.62999998</v>
      </c>
      <c r="E18" s="26">
        <f t="shared" si="1"/>
        <v>387363099.31999969</v>
      </c>
      <c r="F18" s="26">
        <f t="shared" si="1"/>
        <v>1271201416.170001</v>
      </c>
      <c r="G18" s="26">
        <f t="shared" si="1"/>
        <v>18635024867.919998</v>
      </c>
      <c r="H18" s="26">
        <f t="shared" si="1"/>
        <v>-4695292446.0899992</v>
      </c>
      <c r="I18" s="26">
        <f t="shared" si="1"/>
        <v>-5465472824.0900002</v>
      </c>
      <c r="J18" s="26">
        <f t="shared" si="1"/>
        <v>7943207573.1600008</v>
      </c>
      <c r="K18" s="26">
        <f t="shared" ref="K18" si="2">SUM(K6:K17)</f>
        <v>20276241691.069996</v>
      </c>
    </row>
    <row r="19" spans="1:11" s="11" customFormat="1" x14ac:dyDescent="0.25">
      <c r="A19" s="8"/>
      <c r="B19" s="9"/>
      <c r="C19" s="7"/>
      <c r="D19" s="7"/>
      <c r="E19" s="7"/>
      <c r="F19" s="7"/>
      <c r="G19" s="7"/>
      <c r="H19" s="7"/>
      <c r="I19" s="7"/>
      <c r="J19" s="7"/>
      <c r="K19" s="10"/>
    </row>
    <row r="20" spans="1:11" s="11" customFormat="1" x14ac:dyDescent="0.25">
      <c r="A20" s="8"/>
      <c r="B20" s="12" t="s">
        <v>27</v>
      </c>
      <c r="C20" s="7"/>
      <c r="D20" s="7"/>
      <c r="E20" s="7"/>
      <c r="F20" s="7"/>
      <c r="G20" s="7"/>
      <c r="H20" s="7"/>
      <c r="I20" s="7"/>
      <c r="J20" s="7"/>
      <c r="K20" s="10"/>
    </row>
    <row r="21" spans="1:11" s="11" customFormat="1" x14ac:dyDescent="0.25">
      <c r="A21" s="8"/>
      <c r="B21" s="12"/>
      <c r="C21" s="7"/>
      <c r="D21" s="7"/>
      <c r="E21" s="7"/>
      <c r="F21" s="7"/>
      <c r="G21" s="7"/>
      <c r="H21" s="7"/>
      <c r="I21" s="7"/>
      <c r="J21" s="7"/>
      <c r="K21" s="10"/>
    </row>
  </sheetData>
  <mergeCells count="11">
    <mergeCell ref="K3:K5"/>
    <mergeCell ref="C4:C5"/>
    <mergeCell ref="F4:F5"/>
    <mergeCell ref="G4:I4"/>
    <mergeCell ref="D4:D5"/>
    <mergeCell ref="E4:E5"/>
    <mergeCell ref="A3:A5"/>
    <mergeCell ref="B3:B5"/>
    <mergeCell ref="C3:E3"/>
    <mergeCell ref="G3:I3"/>
    <mergeCell ref="J3:J4"/>
  </mergeCells>
  <conditionalFormatting sqref="C19:J21 C18:K18">
    <cfRule type="cellIs" priority="14" operator="lessThanOrEqual">
      <formula>0</formula>
    </cfRule>
  </conditionalFormatting>
  <conditionalFormatting sqref="K3 B18:B19">
    <cfRule type="cellIs" priority="11" operator="lessThanOrEqual">
      <formula>0</formula>
    </cfRule>
  </conditionalFormatting>
  <conditionalFormatting sqref="G16:H17 G6:H11 G14:H14 I14:I17 K19:K21 G13:I13 C6:C17 J6:K17">
    <cfRule type="cellIs" dxfId="6" priority="12" operator="lessThanOrEqual">
      <formula>#REF!</formula>
    </cfRule>
    <cfRule type="cellIs" priority="13" operator="lessThanOrEqual">
      <formula>#REF!</formula>
    </cfRule>
  </conditionalFormatting>
  <conditionalFormatting sqref="I7:I11">
    <cfRule type="cellIs" dxfId="5" priority="9" operator="lessThanOrEqual">
      <formula>#REF!</formula>
    </cfRule>
    <cfRule type="cellIs" priority="10" operator="lessThanOrEqual">
      <formula>#REF!</formula>
    </cfRule>
  </conditionalFormatting>
  <conditionalFormatting sqref="I6">
    <cfRule type="cellIs" dxfId="4" priority="5" operator="lessThanOrEqual">
      <formula>#REF!</formula>
    </cfRule>
    <cfRule type="cellIs" priority="6" operator="lessThanOrEqual">
      <formula>#REF!</formula>
    </cfRule>
  </conditionalFormatting>
  <conditionalFormatting sqref="B20:B21">
    <cfRule type="cellIs" dxfId="3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8"/>
  <sheetViews>
    <sheetView tabSelected="1" view="pageBreakPreview" zoomScale="118" zoomScaleNormal="85" zoomScaleSheetLayoutView="11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2" sqref="C12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58" t="s">
        <v>34</v>
      </c>
      <c r="B1" s="58"/>
      <c r="C1" s="58"/>
      <c r="D1" s="58"/>
      <c r="E1" s="58"/>
    </row>
    <row r="3" spans="1:5" ht="30" customHeight="1" x14ac:dyDescent="0.25">
      <c r="A3" s="48" t="s">
        <v>0</v>
      </c>
      <c r="B3" s="48" t="s">
        <v>1</v>
      </c>
      <c r="C3" s="49" t="s">
        <v>28</v>
      </c>
      <c r="D3" s="50"/>
      <c r="E3" s="48" t="s">
        <v>6</v>
      </c>
    </row>
    <row r="4" spans="1:5" ht="15" customHeight="1" x14ac:dyDescent="0.25">
      <c r="A4" s="48"/>
      <c r="B4" s="48"/>
      <c r="C4" s="55" t="s">
        <v>9</v>
      </c>
      <c r="D4" s="59" t="s">
        <v>29</v>
      </c>
      <c r="E4" s="48"/>
    </row>
    <row r="5" spans="1:5" ht="56.25" customHeight="1" x14ac:dyDescent="0.25">
      <c r="A5" s="48"/>
      <c r="B5" s="48"/>
      <c r="C5" s="56"/>
      <c r="D5" s="60"/>
      <c r="E5" s="48"/>
    </row>
    <row r="6" spans="1:5" s="4" customFormat="1" x14ac:dyDescent="0.25">
      <c r="A6" s="16">
        <v>1</v>
      </c>
      <c r="B6" s="27" t="s">
        <v>31</v>
      </c>
      <c r="C6" s="22"/>
      <c r="D6" s="22">
        <v>-115772036.28999996</v>
      </c>
      <c r="E6" s="28">
        <f t="shared" ref="E6" si="0">SUM(C6:D6)</f>
        <v>-115772036.28999996</v>
      </c>
    </row>
    <row r="7" spans="1:5" s="4" customFormat="1" x14ac:dyDescent="0.25">
      <c r="A7" s="29">
        <v>2</v>
      </c>
      <c r="B7" s="30" t="s">
        <v>35</v>
      </c>
      <c r="C7" s="33">
        <v>-1478300258</v>
      </c>
      <c r="D7" s="31"/>
      <c r="E7" s="32">
        <f>SUM(C7:D7)</f>
        <v>-1478300258</v>
      </c>
    </row>
    <row r="8" spans="1:5" s="4" customFormat="1" x14ac:dyDescent="0.25">
      <c r="A8" s="29">
        <v>3</v>
      </c>
      <c r="B8" s="30" t="s">
        <v>36</v>
      </c>
      <c r="C8" s="33">
        <v>-10414913</v>
      </c>
      <c r="D8" s="31"/>
      <c r="E8" s="32">
        <f>SUM(C8:D8)</f>
        <v>-10414913</v>
      </c>
    </row>
    <row r="9" spans="1:5" s="4" customFormat="1" x14ac:dyDescent="0.25">
      <c r="A9" s="29">
        <v>4</v>
      </c>
      <c r="B9" s="64" t="s">
        <v>37</v>
      </c>
      <c r="C9" s="33">
        <v>-35025739</v>
      </c>
      <c r="D9" s="31"/>
      <c r="E9" s="32">
        <f>SUM(C9:D9)</f>
        <v>-35025739</v>
      </c>
    </row>
    <row r="10" spans="1:5" s="4" customFormat="1" x14ac:dyDescent="0.25">
      <c r="A10" s="29">
        <v>5</v>
      </c>
      <c r="B10" s="30" t="s">
        <v>38</v>
      </c>
      <c r="C10" s="33">
        <v>-4253846</v>
      </c>
      <c r="D10" s="31"/>
      <c r="E10" s="32">
        <f>SUM(C10:D10)</f>
        <v>-4253846</v>
      </c>
    </row>
    <row r="11" spans="1:5" s="4" customFormat="1" x14ac:dyDescent="0.25">
      <c r="A11" s="29">
        <v>6</v>
      </c>
      <c r="B11" s="30" t="s">
        <v>39</v>
      </c>
      <c r="C11" s="33">
        <v>-434578000</v>
      </c>
      <c r="D11" s="31"/>
      <c r="E11" s="32">
        <f>SUM(C11:D11)</f>
        <v>-434578000</v>
      </c>
    </row>
    <row r="12" spans="1:5" s="4" customFormat="1" x14ac:dyDescent="0.25">
      <c r="A12" s="16"/>
      <c r="B12" s="25" t="s">
        <v>26</v>
      </c>
      <c r="C12" s="25">
        <f>SUM(C6:C11)</f>
        <v>-1962572756</v>
      </c>
      <c r="D12" s="25">
        <f>SUM(D6:D6)</f>
        <v>-115772036.28999996</v>
      </c>
      <c r="E12" s="25">
        <f>SUM(E6:E11)</f>
        <v>-2078344792.29</v>
      </c>
    </row>
    <row r="13" spans="1:5" s="11" customFormat="1" x14ac:dyDescent="0.25">
      <c r="A13" s="8"/>
      <c r="B13" s="9"/>
      <c r="C13" s="13"/>
      <c r="D13" s="13"/>
      <c r="E13" s="7"/>
    </row>
    <row r="14" spans="1:5" s="11" customFormat="1" x14ac:dyDescent="0.25">
      <c r="A14" s="8"/>
      <c r="B14" s="12" t="s">
        <v>27</v>
      </c>
      <c r="C14" s="14"/>
      <c r="D14" s="14"/>
      <c r="E14" s="7"/>
    </row>
    <row r="15" spans="1:5" s="11" customFormat="1" x14ac:dyDescent="0.25">
      <c r="A15" s="8"/>
      <c r="B15" s="12"/>
      <c r="C15" s="14"/>
      <c r="D15" s="14"/>
      <c r="E15" s="7"/>
    </row>
    <row r="18" spans="11:11" x14ac:dyDescent="0.25">
      <c r="K18" s="2">
        <f>SUM(K13:K17)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3:E15">
    <cfRule type="cellIs" priority="12" operator="lessThanOrEqual">
      <formula>0</formula>
    </cfRule>
  </conditionalFormatting>
  <conditionalFormatting sqref="B13:D13 B12:E12">
    <cfRule type="cellIs" priority="9" operator="lessThanOrEqual">
      <formula>0</formula>
    </cfRule>
  </conditionalFormatting>
  <conditionalFormatting sqref="B14:D15">
    <cfRule type="cellIs" dxfId="2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22" sqref="D22"/>
    </sheetView>
  </sheetViews>
  <sheetFormatPr defaultRowHeight="15" x14ac:dyDescent="0.25"/>
  <cols>
    <col min="1" max="1" width="6.7109375" bestFit="1" customWidth="1"/>
    <col min="2" max="2" width="53" customWidth="1"/>
    <col min="3" max="4" width="19.140625" bestFit="1" customWidth="1"/>
    <col min="5" max="5" width="17.42578125" bestFit="1" customWidth="1"/>
  </cols>
  <sheetData>
    <row r="1" spans="1:5" x14ac:dyDescent="0.25">
      <c r="A1" s="58" t="s">
        <v>34</v>
      </c>
      <c r="B1" s="58"/>
      <c r="C1" s="58"/>
      <c r="D1" s="58"/>
      <c r="E1" s="58"/>
    </row>
    <row r="2" spans="1:5" ht="38.25" customHeight="1" x14ac:dyDescent="0.25">
      <c r="A2" s="61" t="s">
        <v>0</v>
      </c>
      <c r="B2" s="61" t="s">
        <v>1</v>
      </c>
      <c r="C2" s="34" t="s">
        <v>40</v>
      </c>
      <c r="D2" s="34" t="s">
        <v>3</v>
      </c>
      <c r="E2" s="61" t="s">
        <v>6</v>
      </c>
    </row>
    <row r="3" spans="1:5" x14ac:dyDescent="0.25">
      <c r="A3" s="61"/>
      <c r="B3" s="61"/>
      <c r="C3" s="62" t="s">
        <v>41</v>
      </c>
      <c r="D3" s="62" t="s">
        <v>10</v>
      </c>
      <c r="E3" s="61"/>
    </row>
    <row r="4" spans="1:5" x14ac:dyDescent="0.25">
      <c r="A4" s="61"/>
      <c r="B4" s="61"/>
      <c r="C4" s="63"/>
      <c r="D4" s="63"/>
      <c r="E4" s="61"/>
    </row>
    <row r="5" spans="1:5" ht="15.75" x14ac:dyDescent="0.25">
      <c r="A5" s="35">
        <v>1</v>
      </c>
      <c r="B5" s="36" t="s">
        <v>42</v>
      </c>
      <c r="C5" s="37">
        <v>16679115</v>
      </c>
      <c r="D5" s="37" t="s">
        <v>59</v>
      </c>
      <c r="E5" s="38">
        <f t="shared" ref="E5:E19" si="0">SUM(C5:D5)</f>
        <v>16679115</v>
      </c>
    </row>
    <row r="6" spans="1:5" ht="15.75" x14ac:dyDescent="0.25">
      <c r="A6" s="35">
        <v>2</v>
      </c>
      <c r="B6" s="39" t="s">
        <v>43</v>
      </c>
      <c r="C6" s="37">
        <v>-154135338</v>
      </c>
      <c r="D6" s="37"/>
      <c r="E6" s="38">
        <f t="shared" si="0"/>
        <v>-154135338</v>
      </c>
    </row>
    <row r="7" spans="1:5" ht="15.75" x14ac:dyDescent="0.25">
      <c r="A7" s="35">
        <v>3</v>
      </c>
      <c r="B7" s="40" t="s">
        <v>44</v>
      </c>
      <c r="C7" s="37">
        <v>292945240</v>
      </c>
      <c r="D7" s="37"/>
      <c r="E7" s="38">
        <f t="shared" si="0"/>
        <v>292945240</v>
      </c>
    </row>
    <row r="8" spans="1:5" ht="15.75" x14ac:dyDescent="0.25">
      <c r="A8" s="35">
        <v>4</v>
      </c>
      <c r="B8" s="40" t="s">
        <v>45</v>
      </c>
      <c r="C8" s="37">
        <v>15393744</v>
      </c>
      <c r="D8" s="37">
        <v>180747582</v>
      </c>
      <c r="E8" s="38">
        <f t="shared" si="0"/>
        <v>196141326</v>
      </c>
    </row>
    <row r="9" spans="1:5" ht="15.75" x14ac:dyDescent="0.25">
      <c r="A9" s="35">
        <v>5</v>
      </c>
      <c r="B9" s="40" t="s">
        <v>46</v>
      </c>
      <c r="C9" s="37">
        <v>2047637</v>
      </c>
      <c r="D9" s="37"/>
      <c r="E9" s="38">
        <f t="shared" si="0"/>
        <v>2047637</v>
      </c>
    </row>
    <row r="10" spans="1:5" ht="15.75" x14ac:dyDescent="0.25">
      <c r="A10" s="35">
        <v>6</v>
      </c>
      <c r="B10" s="40" t="s">
        <v>47</v>
      </c>
      <c r="C10" s="37"/>
      <c r="D10" s="37">
        <v>1491233</v>
      </c>
      <c r="E10" s="38">
        <f t="shared" si="0"/>
        <v>1491233</v>
      </c>
    </row>
    <row r="11" spans="1:5" ht="15.75" x14ac:dyDescent="0.25">
      <c r="A11" s="35">
        <v>7</v>
      </c>
      <c r="B11" s="40" t="s">
        <v>48</v>
      </c>
      <c r="C11" s="37"/>
      <c r="D11" s="37">
        <v>-942250</v>
      </c>
      <c r="E11" s="38">
        <f t="shared" si="0"/>
        <v>-942250</v>
      </c>
    </row>
    <row r="12" spans="1:5" ht="15.75" x14ac:dyDescent="0.25">
      <c r="A12" s="35">
        <v>8</v>
      </c>
      <c r="B12" s="40" t="s">
        <v>49</v>
      </c>
      <c r="C12" s="37">
        <v>-2416820</v>
      </c>
      <c r="D12" s="37"/>
      <c r="E12" s="38">
        <f t="shared" si="0"/>
        <v>-2416820</v>
      </c>
    </row>
    <row r="13" spans="1:5" ht="15.75" x14ac:dyDescent="0.25">
      <c r="A13" s="35">
        <v>9</v>
      </c>
      <c r="B13" s="40" t="s">
        <v>50</v>
      </c>
      <c r="C13" s="37"/>
      <c r="D13" s="37">
        <v>10572322</v>
      </c>
      <c r="E13" s="38">
        <f t="shared" si="0"/>
        <v>10572322</v>
      </c>
    </row>
    <row r="14" spans="1:5" ht="15.75" x14ac:dyDescent="0.25">
      <c r="A14" s="35">
        <v>10</v>
      </c>
      <c r="B14" s="39" t="s">
        <v>51</v>
      </c>
      <c r="C14" s="37"/>
      <c r="D14" s="37">
        <v>-2116810</v>
      </c>
      <c r="E14" s="38">
        <f t="shared" si="0"/>
        <v>-2116810</v>
      </c>
    </row>
    <row r="15" spans="1:5" ht="15.75" x14ac:dyDescent="0.25">
      <c r="A15" s="35">
        <v>11</v>
      </c>
      <c r="B15" s="39" t="s">
        <v>52</v>
      </c>
      <c r="C15" s="37">
        <v>-1247503</v>
      </c>
      <c r="D15" s="37"/>
      <c r="E15" s="38">
        <f t="shared" si="0"/>
        <v>-1247503</v>
      </c>
    </row>
    <row r="16" spans="1:5" ht="15.75" x14ac:dyDescent="0.25">
      <c r="A16" s="35">
        <v>12</v>
      </c>
      <c r="B16" s="40" t="s">
        <v>53</v>
      </c>
      <c r="C16" s="37">
        <v>0</v>
      </c>
      <c r="D16" s="37">
        <v>-1780972</v>
      </c>
      <c r="E16" s="38">
        <f t="shared" si="0"/>
        <v>-1780972</v>
      </c>
    </row>
    <row r="17" spans="1:5" ht="15.75" x14ac:dyDescent="0.25">
      <c r="A17" s="35">
        <v>13</v>
      </c>
      <c r="B17" s="40" t="s">
        <v>54</v>
      </c>
      <c r="C17" s="37">
        <v>30747864</v>
      </c>
      <c r="D17" s="37"/>
      <c r="E17" s="38">
        <f t="shared" si="0"/>
        <v>30747864</v>
      </c>
    </row>
    <row r="18" spans="1:5" ht="15.75" x14ac:dyDescent="0.25">
      <c r="A18" s="35">
        <v>14</v>
      </c>
      <c r="B18" s="40" t="s">
        <v>55</v>
      </c>
      <c r="C18" s="37">
        <v>8524315</v>
      </c>
      <c r="D18" s="37"/>
      <c r="E18" s="38">
        <f t="shared" si="0"/>
        <v>8524315</v>
      </c>
    </row>
    <row r="19" spans="1:5" ht="15.75" x14ac:dyDescent="0.25">
      <c r="A19" s="35">
        <v>15</v>
      </c>
      <c r="B19" s="40" t="s">
        <v>56</v>
      </c>
      <c r="C19" s="37">
        <v>2392158</v>
      </c>
      <c r="D19" s="37"/>
      <c r="E19" s="38">
        <f t="shared" si="0"/>
        <v>2392158</v>
      </c>
    </row>
    <row r="20" spans="1:5" ht="15.75" x14ac:dyDescent="0.25">
      <c r="A20" s="35">
        <v>16</v>
      </c>
      <c r="B20" s="40" t="s">
        <v>57</v>
      </c>
      <c r="C20" s="37">
        <v>-5666668</v>
      </c>
      <c r="D20" s="37"/>
      <c r="E20" s="38">
        <f>SUM(C20:D20)</f>
        <v>-5666668</v>
      </c>
    </row>
    <row r="21" spans="1:5" ht="15.75" x14ac:dyDescent="0.25">
      <c r="A21" s="35"/>
      <c r="B21" s="40" t="s">
        <v>58</v>
      </c>
      <c r="C21" s="37">
        <v>1576288</v>
      </c>
      <c r="D21" s="37"/>
      <c r="E21" s="38">
        <f>SUM(C21:D21)</f>
        <v>1576288</v>
      </c>
    </row>
    <row r="22" spans="1:5" ht="15.75" x14ac:dyDescent="0.25">
      <c r="A22" s="35"/>
      <c r="B22" s="41" t="s">
        <v>26</v>
      </c>
      <c r="C22" s="42">
        <f>SUM(C5:C21)</f>
        <v>206840032</v>
      </c>
      <c r="D22" s="42">
        <f>SUM(D5:D20)</f>
        <v>187971105</v>
      </c>
      <c r="E22" s="43">
        <f>SUM(E5:E21)</f>
        <v>394811137</v>
      </c>
    </row>
    <row r="23" spans="1:5" ht="15.75" x14ac:dyDescent="0.25">
      <c r="A23" s="44"/>
      <c r="B23" s="45"/>
      <c r="C23" s="46"/>
      <c r="D23" s="46"/>
      <c r="E23" s="46"/>
    </row>
    <row r="24" spans="1:5" ht="15.75" x14ac:dyDescent="0.25">
      <c r="A24" s="44"/>
      <c r="B24" s="47" t="s">
        <v>27</v>
      </c>
      <c r="C24" s="46"/>
      <c r="D24" s="46"/>
      <c r="E24" s="46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22:B23">
    <cfRule type="cellIs" priority="1" operator="lessThanOrEqual">
      <formula>0</formula>
    </cfRule>
  </conditionalFormatting>
  <conditionalFormatting sqref="E5:E21">
    <cfRule type="cellIs" dxfId="1" priority="2" operator="lessThanOrEqual">
      <formula>#REF!</formula>
    </cfRule>
  </conditionalFormatting>
  <conditionalFormatting sqref="C22:E24">
    <cfRule type="cellIs" priority="4" operator="lessThanOrEqual">
      <formula>0</formula>
    </cfRule>
  </conditionalFormatting>
  <conditionalFormatting sqref="B24 C6">
    <cfRule type="cellIs" priority="3" operator="lessThanOrEqual">
      <formula>#REF!</formula>
    </cfRule>
    <cfRule type="cellIs" dxfId="0" priority="5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БВУ</vt:lpstr>
      <vt:lpstr>ЛК</vt:lpstr>
      <vt:lpstr>МФО</vt:lpstr>
      <vt:lpstr>БВУ!Область_печати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2021-10-19T12:36:55Z</dcterms:modified>
</cp:coreProperties>
</file>